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unds\Tahmasebi\tahmasebi\افشای پرتفوی\بازارگردانی\14020331\"/>
    </mc:Choice>
  </mc:AlternateContent>
  <xr:revisionPtr revIDLastSave="0" documentId="13_ncr:1_{0320B710-115E-49A1-8523-BE0033572429}" xr6:coauthVersionLast="36" xr6:coauthVersionMax="36" xr10:uidLastSave="{00000000-0000-0000-0000-000000000000}"/>
  <bookViews>
    <workbookView xWindow="0" yWindow="0" windowWidth="11010" windowHeight="8340" xr2:uid="{00000000-000D-0000-FFFF-FFFF00000000}"/>
  </bookViews>
  <sheets>
    <sheet name="1" sheetId="16" r:id="rId1"/>
    <sheet name="سهام" sheetId="1" r:id="rId2"/>
    <sheet name="سود اوراق بهادار و سپرده بانکی" sheetId="7" r:id="rId3"/>
    <sheet name="سپرده" sheetId="6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سرمایه‌گذاری در اوراق بهادار" sheetId="12" r:id="rId8"/>
    <sheet name="درآمد سپرده بانکی" sheetId="13" r:id="rId9"/>
    <sheet name="سایر درآمدها" sheetId="14" r:id="rId10"/>
  </sheets>
  <calcPr calcId="191029"/>
</workbook>
</file>

<file path=xl/calcChain.xml><?xml version="1.0" encoding="utf-8"?>
<calcChain xmlns="http://schemas.openxmlformats.org/spreadsheetml/2006/main">
  <c r="U11" i="11" l="1"/>
  <c r="S11" i="11"/>
  <c r="Q11" i="11"/>
  <c r="O11" i="11"/>
  <c r="M11" i="11"/>
  <c r="K11" i="11"/>
  <c r="I11" i="11"/>
  <c r="G11" i="11"/>
  <c r="E11" i="11"/>
  <c r="G10" i="13"/>
  <c r="E10" i="13"/>
  <c r="Q14" i="12"/>
  <c r="O14" i="12"/>
  <c r="M14" i="12"/>
  <c r="K14" i="12"/>
  <c r="I14" i="12"/>
  <c r="G14" i="12"/>
  <c r="E14" i="12"/>
  <c r="C14" i="12"/>
  <c r="C11" i="11"/>
  <c r="Q17" i="10"/>
  <c r="O17" i="10"/>
  <c r="M17" i="10"/>
  <c r="K17" i="10"/>
  <c r="I17" i="10"/>
  <c r="G17" i="10"/>
  <c r="E17" i="10"/>
  <c r="C17" i="10"/>
  <c r="Q11" i="9"/>
  <c r="O11" i="9"/>
  <c r="M11" i="9"/>
  <c r="K11" i="9"/>
  <c r="I11" i="9"/>
  <c r="G11" i="9"/>
  <c r="E11" i="9"/>
  <c r="C11" i="9"/>
  <c r="I14" i="7"/>
  <c r="S10" i="6"/>
  <c r="Q10" i="6"/>
  <c r="O10" i="6"/>
  <c r="M10" i="6"/>
  <c r="K10" i="6"/>
  <c r="Y12" i="1" l="1"/>
  <c r="W12" i="1"/>
  <c r="U12" i="1"/>
  <c r="S12" i="1"/>
  <c r="Q12" i="1"/>
  <c r="O12" i="1"/>
  <c r="M12" i="1"/>
  <c r="K12" i="1"/>
  <c r="I12" i="1"/>
  <c r="G12" i="1"/>
  <c r="E12" i="1"/>
  <c r="C12" i="1"/>
</calcChain>
</file>

<file path=xl/sharedStrings.xml><?xml version="1.0" encoding="utf-8"?>
<sst xmlns="http://schemas.openxmlformats.org/spreadsheetml/2006/main" count="315" uniqueCount="73">
  <si>
    <t>صندوق سرمایه گذاری اختصاصی بازارگردانی کارگزاری کارآفرین</t>
  </si>
  <si>
    <t>صورت وضعیت پورتفوی</t>
  </si>
  <si>
    <t>برای ماه منتهی به 1402/03/31</t>
  </si>
  <si>
    <t>نام شرکت</t>
  </si>
  <si>
    <t>1402/02/31</t>
  </si>
  <si>
    <t>تغییرات طی دوره</t>
  </si>
  <si>
    <t>1402/03/31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</si>
  <si>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</si>
  <si>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</si>
  <si>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</si>
  <si>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</si>
  <si>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</si>
  <si>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</si>
  <si>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</si>
  <si>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</si>
  <si>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بانک‌ کارآفرین‌</t>
  </si>
  <si>
    <t>صندوق س. ثبات ویستا -د</t>
  </si>
  <si>
    <t>لیزینگ کارآفرین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</si>
  <si>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</si>
  <si>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</si>
  <si>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</si>
  <si>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</si>
  <si>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</si>
  <si>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</si>
  <si>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</si>
  <si>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</si>
  <si>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</si>
  <si>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</si>
  <si>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</si>
  <si>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کارآفرین بلوار ناهید</t>
  </si>
  <si>
    <t>0201421041607</t>
  </si>
  <si>
    <t>سپرده کوتاه مدت</t>
  </si>
  <si>
    <t>1399/11/02</t>
  </si>
  <si>
    <t>0201494366602</t>
  </si>
  <si>
    <t>1401/08/30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</si>
  <si>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</si>
  <si>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</si>
  <si>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</si>
  <si>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</si>
  <si>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</si>
  <si>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</si>
  <si>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</si>
  <si>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</si>
  <si>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</si>
  <si>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منفعت دولت6-ش.خاص140109</t>
  </si>
  <si>
    <t/>
  </si>
  <si>
    <t>1401/09/17</t>
  </si>
  <si>
    <t>مرابحه عام دولت92-ش.خ020825</t>
  </si>
  <si>
    <t>1402/08/25</t>
  </si>
  <si>
    <t>مرابحه عام دولت4-ش.خ 0206</t>
  </si>
  <si>
    <t>1402/06/12</t>
  </si>
  <si>
    <t>مرابحه عام دولت5-ش.خ 0207</t>
  </si>
  <si>
    <t>1402/07/25</t>
  </si>
  <si>
    <t>بهای فروش</t>
  </si>
  <si>
    <t>ارزش دفتری</t>
  </si>
  <si>
    <t>سود و زیان ناشی از تغییر قیمت</t>
  </si>
  <si>
    <t>سود و زیان ناشی از فروش</t>
  </si>
  <si>
    <t>اسنادخزانه-م10بودجه99-020807</t>
  </si>
  <si>
    <t>اسنادخزانه-م8بودجه99-020606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</si>
  <si>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</si>
  <si>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</si>
  <si>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</si>
  <si>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</si>
  <si>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</si>
  <si>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</si>
  <si>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</si>
  <si>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</si>
  <si>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</si>
  <si>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سایر درآمدها</t>
  </si>
  <si>
    <t>معین برای سایر درآمدهای تنزیل سود بانک</t>
  </si>
  <si>
    <t>تعدیل کارمزد کارگزار</t>
  </si>
  <si>
    <t>‫صورت وضعیت پرتفوی</t>
  </si>
  <si>
    <t>‫برای ماه منتهی به 1402/03/31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</si>
</sst>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9"/>
      <color rgb="FF000000"/>
      <name val="Tahoma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sz val="11"/>
      <name val="B Nazanin"/>
      <charset val="178"/>
    </font>
    <font>
      <b/>
      <sz val="11"/>
      <color rgb="FF000000"/>
      <name val="B Nazanin"/>
      <charset val="178"/>
    </font>
    <font>
      <sz val="14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3" fontId="1" fillId="0" borderId="2" xfId="0" applyNumberFormat="1" applyFont="1" applyBorder="1"/>
    <xf numFmtId="10" fontId="1" fillId="0" borderId="0" xfId="0" applyNumberFormat="1" applyFont="1"/>
    <xf numFmtId="10" fontId="1" fillId="0" borderId="2" xfId="0" applyNumberFormat="1" applyFont="1" applyBorder="1"/>
    <xf numFmtId="3" fontId="4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2" xfId="0" applyFont="1" applyBorder="1"/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176C6-8B04-42BA-9BD0-9F426DB4C313}">
  <dimension ref="A8:L10"/>
  <sheetViews>
    <sheetView rightToLeft="1" tabSelected="1" workbookViewId="0">
      <selection activeCell="N13" sqref="N13"/>
    </sheetView>
  </sheetViews>
  <sheetFormatPr defaultRowHeight="15"/>
  <sheetData>
    <row r="8" spans="1:12" ht="24">
      <c r="A8" s="18" t="s">
        <v>0</v>
      </c>
      <c r="B8" s="18"/>
      <c r="C8" s="18"/>
      <c r="D8" s="18"/>
      <c r="E8" s="18"/>
      <c r="F8" s="18"/>
      <c r="G8" s="18"/>
      <c r="H8" s="18"/>
      <c r="I8" s="18"/>
      <c r="J8" s="24"/>
      <c r="K8" s="24"/>
      <c r="L8" s="24"/>
    </row>
    <row r="9" spans="1:12" ht="24">
      <c r="A9" s="18" t="s">
        <v>71</v>
      </c>
      <c r="B9" s="18"/>
      <c r="C9" s="18"/>
      <c r="D9" s="18"/>
      <c r="E9" s="18"/>
      <c r="F9" s="18"/>
      <c r="G9" s="18"/>
      <c r="H9" s="18"/>
      <c r="I9" s="18"/>
      <c r="J9" s="24"/>
      <c r="K9" s="24"/>
      <c r="L9" s="25"/>
    </row>
    <row r="10" spans="1:12" ht="24">
      <c r="A10" s="18" t="s">
        <v>72</v>
      </c>
      <c r="B10" s="18"/>
      <c r="C10" s="18"/>
      <c r="D10" s="18"/>
      <c r="E10" s="18"/>
      <c r="F10" s="18"/>
      <c r="G10" s="18"/>
      <c r="H10" s="18"/>
      <c r="I10" s="18"/>
      <c r="J10" s="24"/>
      <c r="K10" s="24"/>
      <c r="L10" s="25"/>
    </row>
  </sheetData>
  <mergeCells count="3">
    <mergeCell ref="A8:I8"/>
    <mergeCell ref="A9:I9"/>
    <mergeCell ref="A10:I10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A11" sqref="A11"/>
    </sheetView>
  </sheetViews>
  <sheetFormatPr defaultRowHeight="18.75"/>
  <cols>
    <col min="1" max="1" width="35.7109375" style="1" bestFit="1" customWidth="1"/>
    <col min="2" max="2" width="1" style="1" customWidth="1"/>
    <col min="3" max="3" width="9.85546875" style="1" bestFit="1" customWidth="1"/>
    <col min="4" max="4" width="1" style="1" customWidth="1"/>
    <col min="5" max="5" width="16.285156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">
      <c r="A2" s="18" t="s">
        <v>0</v>
      </c>
      <c r="B2" s="18"/>
      <c r="C2" s="18"/>
      <c r="D2" s="18"/>
      <c r="E2" s="18"/>
    </row>
    <row r="3" spans="1:5" ht="24">
      <c r="A3" s="18" t="s">
        <v>35</v>
      </c>
      <c r="B3" s="18"/>
      <c r="C3" s="18"/>
      <c r="D3" s="18"/>
      <c r="E3" s="18"/>
    </row>
    <row r="4" spans="1:5" ht="24">
      <c r="A4" s="18" t="s">
        <v>2</v>
      </c>
      <c r="B4" s="18"/>
      <c r="C4" s="18"/>
      <c r="D4" s="18"/>
      <c r="E4" s="18"/>
    </row>
    <row r="6" spans="1:5" ht="30">
      <c r="A6" s="13" t="s">
        <v>68</v>
      </c>
      <c r="C6" s="12" t="s">
        <v>37</v>
      </c>
      <c r="E6" s="12" t="s">
        <v>6</v>
      </c>
    </row>
    <row r="7" spans="1:5" ht="30">
      <c r="A7" s="12" t="s">
        <v>68</v>
      </c>
      <c r="C7" s="12" t="s">
        <v>26</v>
      </c>
      <c r="E7" s="12" t="s">
        <v>26</v>
      </c>
    </row>
    <row r="8" spans="1:5" ht="21">
      <c r="A8" s="2" t="s">
        <v>68</v>
      </c>
      <c r="C8" s="3">
        <v>114</v>
      </c>
      <c r="E8" s="3">
        <v>4078</v>
      </c>
    </row>
    <row r="9" spans="1:5" ht="21">
      <c r="A9" s="2" t="s">
        <v>69</v>
      </c>
      <c r="C9" s="3">
        <v>0</v>
      </c>
      <c r="E9" s="3">
        <v>0</v>
      </c>
    </row>
    <row r="10" spans="1:5" ht="21">
      <c r="A10" s="2" t="s">
        <v>70</v>
      </c>
      <c r="C10" s="3">
        <v>0</v>
      </c>
      <c r="E10" s="3">
        <v>0</v>
      </c>
    </row>
    <row r="11" spans="1:5" ht="21.75" thickBot="1">
      <c r="A11" s="2" t="s">
        <v>45</v>
      </c>
      <c r="C11" s="5">
        <v>114</v>
      </c>
      <c r="E11" s="5">
        <v>4078</v>
      </c>
    </row>
    <row r="12" spans="1:5" ht="19.5" thickTop="1"/>
  </sheetData>
  <mergeCells count="8">
    <mergeCell ref="E7"/>
    <mergeCell ref="E6"/>
    <mergeCell ref="A2:E2"/>
    <mergeCell ref="A3:E3"/>
    <mergeCell ref="A4:E4"/>
    <mergeCell ref="A6:A7"/>
    <mergeCell ref="C7"/>
    <mergeCell ref="C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32"/>
  <sheetViews>
    <sheetView rightToLeft="1" workbookViewId="0">
      <selection activeCell="A11" sqref="A11"/>
    </sheetView>
  </sheetViews>
  <sheetFormatPr defaultRowHeight="18.75"/>
  <cols>
    <col min="1" max="1" width="22.42578125" style="1" bestFit="1" customWidth="1"/>
    <col min="2" max="2" width="1" style="1" customWidth="1"/>
    <col min="3" max="3" width="12.140625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23.7109375" style="1" bestFit="1" customWidth="1"/>
    <col min="8" max="8" width="1" style="1" customWidth="1"/>
    <col min="9" max="9" width="9.8554687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17.85546875" style="1" bestFit="1" customWidth="1"/>
    <col min="14" max="14" width="1" style="1" customWidth="1"/>
    <col min="15" max="15" width="16.42578125" style="1" bestFit="1" customWidth="1"/>
    <col min="16" max="16" width="1" style="1" customWidth="1"/>
    <col min="17" max="17" width="12.1406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85546875" style="1" bestFit="1" customWidth="1"/>
    <col min="22" max="22" width="1" style="1" customWidth="1"/>
    <col min="23" max="23" width="23.7109375" style="1" bestFit="1" customWidth="1"/>
    <col min="24" max="24" width="1" style="1" customWidth="1"/>
    <col min="25" max="25" width="23.28515625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30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ht="30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30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6" spans="1:25" ht="30">
      <c r="A6" s="13" t="s">
        <v>3</v>
      </c>
      <c r="C6" s="12" t="s">
        <v>4</v>
      </c>
      <c r="D6" s="12" t="s">
        <v>4</v>
      </c>
      <c r="E6" s="12" t="s">
        <v>4</v>
      </c>
      <c r="F6" s="12" t="s">
        <v>4</v>
      </c>
      <c r="G6" s="12" t="s">
        <v>4</v>
      </c>
      <c r="I6" s="12" t="s">
        <v>5</v>
      </c>
      <c r="J6" s="12" t="s">
        <v>5</v>
      </c>
      <c r="K6" s="12" t="s">
        <v>5</v>
      </c>
      <c r="L6" s="12" t="s">
        <v>5</v>
      </c>
      <c r="M6" s="12" t="s">
        <v>5</v>
      </c>
      <c r="N6" s="12" t="s">
        <v>5</v>
      </c>
      <c r="O6" s="12" t="s">
        <v>5</v>
      </c>
      <c r="Q6" s="12" t="s">
        <v>6</v>
      </c>
      <c r="R6" s="12" t="s">
        <v>6</v>
      </c>
      <c r="S6" s="12" t="s">
        <v>6</v>
      </c>
      <c r="T6" s="12" t="s">
        <v>6</v>
      </c>
      <c r="U6" s="12" t="s">
        <v>6</v>
      </c>
      <c r="V6" s="12" t="s">
        <v>6</v>
      </c>
      <c r="W6" s="12" t="s">
        <v>6</v>
      </c>
      <c r="X6" s="12" t="s">
        <v>6</v>
      </c>
      <c r="Y6" s="12" t="s">
        <v>6</v>
      </c>
    </row>
    <row r="7" spans="1:25" ht="30">
      <c r="A7" s="13" t="s">
        <v>3</v>
      </c>
      <c r="C7" s="13" t="s">
        <v>7</v>
      </c>
      <c r="E7" s="13" t="s">
        <v>8</v>
      </c>
      <c r="G7" s="13" t="s">
        <v>9</v>
      </c>
      <c r="I7" s="12" t="s">
        <v>10</v>
      </c>
      <c r="J7" s="12" t="s">
        <v>10</v>
      </c>
      <c r="K7" s="12" t="s">
        <v>10</v>
      </c>
      <c r="M7" s="12" t="s">
        <v>11</v>
      </c>
      <c r="N7" s="12" t="s">
        <v>11</v>
      </c>
      <c r="O7" s="12" t="s">
        <v>11</v>
      </c>
      <c r="Q7" s="13" t="s">
        <v>7</v>
      </c>
      <c r="S7" s="13" t="s">
        <v>12</v>
      </c>
      <c r="U7" s="13" t="s">
        <v>8</v>
      </c>
      <c r="W7" s="13" t="s">
        <v>9</v>
      </c>
      <c r="Y7" s="10" t="s">
        <v>13</v>
      </c>
    </row>
    <row r="8" spans="1:25" ht="42" customHeight="1">
      <c r="A8" s="12" t="s">
        <v>3</v>
      </c>
      <c r="C8" s="12" t="s">
        <v>7</v>
      </c>
      <c r="E8" s="12" t="s">
        <v>8</v>
      </c>
      <c r="G8" s="12" t="s">
        <v>9</v>
      </c>
      <c r="I8" s="12" t="s">
        <v>7</v>
      </c>
      <c r="K8" s="12" t="s">
        <v>8</v>
      </c>
      <c r="M8" s="12" t="s">
        <v>7</v>
      </c>
      <c r="O8" s="12" t="s">
        <v>14</v>
      </c>
      <c r="Q8" s="12" t="s">
        <v>7</v>
      </c>
      <c r="S8" s="12" t="s">
        <v>12</v>
      </c>
      <c r="U8" s="12" t="s">
        <v>8</v>
      </c>
      <c r="W8" s="12" t="s">
        <v>9</v>
      </c>
      <c r="Y8" s="11" t="s">
        <v>13</v>
      </c>
    </row>
    <row r="9" spans="1:25" ht="21">
      <c r="A9" s="2" t="s">
        <v>15</v>
      </c>
      <c r="C9" s="3">
        <v>320123223</v>
      </c>
      <c r="E9" s="3">
        <v>969371821308</v>
      </c>
      <c r="G9" s="3">
        <v>970835585578.828</v>
      </c>
      <c r="I9" s="3">
        <v>4007000</v>
      </c>
      <c r="K9" s="3">
        <v>10600287683</v>
      </c>
      <c r="M9" s="3">
        <v>-1607000</v>
      </c>
      <c r="O9" s="3">
        <v>4202322899</v>
      </c>
      <c r="Q9" s="3">
        <v>322523223</v>
      </c>
      <c r="S9" s="3">
        <v>2563</v>
      </c>
      <c r="U9" s="3">
        <v>975113521091</v>
      </c>
      <c r="W9" s="3">
        <v>825998784013.38306</v>
      </c>
      <c r="Y9" s="6">
        <v>0.77310000000000001</v>
      </c>
    </row>
    <row r="10" spans="1:25" ht="21">
      <c r="A10" s="2" t="s">
        <v>16</v>
      </c>
      <c r="C10" s="3">
        <v>9510000</v>
      </c>
      <c r="E10" s="3">
        <v>134981234180</v>
      </c>
      <c r="G10" s="3">
        <v>137117995554.375</v>
      </c>
      <c r="I10" s="3">
        <v>0</v>
      </c>
      <c r="K10" s="3">
        <v>0</v>
      </c>
      <c r="M10" s="3">
        <v>-2097500</v>
      </c>
      <c r="O10" s="3">
        <v>30569702149</v>
      </c>
      <c r="Q10" s="3">
        <v>7412500</v>
      </c>
      <c r="S10" s="3">
        <v>14720</v>
      </c>
      <c r="U10" s="3">
        <v>105151274631</v>
      </c>
      <c r="W10" s="3">
        <v>109091541500</v>
      </c>
      <c r="Y10" s="6">
        <v>0.1021</v>
      </c>
    </row>
    <row r="11" spans="1:25" ht="21">
      <c r="A11" s="2" t="s">
        <v>17</v>
      </c>
      <c r="C11" s="3">
        <v>15764355</v>
      </c>
      <c r="E11" s="3">
        <v>140676333783</v>
      </c>
      <c r="G11" s="3">
        <v>139566034439.172</v>
      </c>
      <c r="I11" s="3">
        <v>2392666</v>
      </c>
      <c r="K11" s="3">
        <v>19146411391</v>
      </c>
      <c r="M11" s="3">
        <v>-486000</v>
      </c>
      <c r="O11" s="3">
        <v>3774958949</v>
      </c>
      <c r="Q11" s="3">
        <v>17671021</v>
      </c>
      <c r="S11" s="3">
        <v>7120</v>
      </c>
      <c r="U11" s="3">
        <v>155526745069</v>
      </c>
      <c r="W11" s="3">
        <v>125722048091.16499</v>
      </c>
      <c r="Y11" s="6">
        <v>0.1177</v>
      </c>
    </row>
    <row r="12" spans="1:25" ht="19.5" thickBot="1">
      <c r="C12" s="5">
        <f>SUM(C9:C11)</f>
        <v>345397578</v>
      </c>
      <c r="E12" s="5">
        <f>SUM(E9:E11)</f>
        <v>1245029389271</v>
      </c>
      <c r="G12" s="5">
        <f>SUM(G9:G11)</f>
        <v>1247519615572.375</v>
      </c>
      <c r="I12" s="5">
        <f>SUM(I9:I11)</f>
        <v>6399666</v>
      </c>
      <c r="K12" s="5">
        <f>SUM(K9:K11)</f>
        <v>29746699074</v>
      </c>
      <c r="M12" s="5">
        <f>SUM(M9:M11)</f>
        <v>-4190500</v>
      </c>
      <c r="O12" s="5">
        <f>SUM(O9:O11)</f>
        <v>38546983997</v>
      </c>
      <c r="Q12" s="5">
        <f>SUM(Q9:Q11)</f>
        <v>347606744</v>
      </c>
      <c r="S12" s="5">
        <f>SUM(S9:S11)</f>
        <v>24403</v>
      </c>
      <c r="U12" s="5">
        <f>SUM(U9:U11)</f>
        <v>1235791540791</v>
      </c>
      <c r="W12" s="5">
        <f>SUM(W9:W11)</f>
        <v>1060812373604.5481</v>
      </c>
      <c r="Y12" s="7">
        <f>SUM(Y9:Y11)</f>
        <v>0.9929</v>
      </c>
    </row>
    <row r="13" spans="1:25" ht="19.5" thickTop="1"/>
    <row r="21" spans="5:15">
      <c r="K21" s="8"/>
      <c r="M21" s="3"/>
    </row>
    <row r="22" spans="5:15">
      <c r="I22" s="3"/>
      <c r="K22" s="8"/>
      <c r="O22" s="8"/>
    </row>
    <row r="23" spans="5:15">
      <c r="O23" s="8"/>
    </row>
    <row r="24" spans="5:15">
      <c r="I24" s="3"/>
      <c r="K24" s="8"/>
      <c r="O24" s="8"/>
    </row>
    <row r="25" spans="5:15">
      <c r="I25" s="3"/>
      <c r="O25" s="8"/>
    </row>
    <row r="26" spans="5:15">
      <c r="O26" s="8"/>
    </row>
    <row r="27" spans="5:15">
      <c r="O27" s="8"/>
    </row>
    <row r="28" spans="5:15">
      <c r="K28" s="3"/>
      <c r="O28" s="8"/>
    </row>
    <row r="29" spans="5:15">
      <c r="G29" s="3"/>
      <c r="O29" s="8"/>
    </row>
    <row r="30" spans="5:15">
      <c r="G30" s="3"/>
      <c r="O30" s="8"/>
    </row>
    <row r="31" spans="5:15">
      <c r="E31" s="3"/>
      <c r="G31" s="3"/>
      <c r="O31" s="8"/>
    </row>
    <row r="32" spans="5:15">
      <c r="O32" s="8"/>
    </row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5"/>
  <sheetViews>
    <sheetView rightToLeft="1" workbookViewId="0">
      <selection activeCell="A11" sqref="A11"/>
    </sheetView>
  </sheetViews>
  <sheetFormatPr defaultRowHeight="18.75"/>
  <cols>
    <col min="1" max="1" width="29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14.2851562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1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ht="30">
      <c r="A3" s="9" t="s">
        <v>35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ht="30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6" spans="1:19" ht="30">
      <c r="A6" s="12" t="s">
        <v>36</v>
      </c>
      <c r="B6" s="12" t="s">
        <v>36</v>
      </c>
      <c r="C6" s="12" t="s">
        <v>36</v>
      </c>
      <c r="D6" s="12" t="s">
        <v>36</v>
      </c>
      <c r="E6" s="12" t="s">
        <v>36</v>
      </c>
      <c r="F6" s="12" t="s">
        <v>36</v>
      </c>
      <c r="G6" s="12" t="s">
        <v>36</v>
      </c>
      <c r="I6" s="12" t="s">
        <v>37</v>
      </c>
      <c r="J6" s="12" t="s">
        <v>37</v>
      </c>
      <c r="K6" s="12" t="s">
        <v>37</v>
      </c>
      <c r="L6" s="12" t="s">
        <v>37</v>
      </c>
      <c r="M6" s="12" t="s">
        <v>37</v>
      </c>
      <c r="O6" s="12" t="s">
        <v>38</v>
      </c>
      <c r="P6" s="12" t="s">
        <v>38</v>
      </c>
      <c r="Q6" s="12" t="s">
        <v>38</v>
      </c>
      <c r="R6" s="12" t="s">
        <v>38</v>
      </c>
      <c r="S6" s="12" t="s">
        <v>38</v>
      </c>
    </row>
    <row r="7" spans="1:19" ht="30">
      <c r="A7" s="12" t="s">
        <v>39</v>
      </c>
      <c r="C7" s="12" t="s">
        <v>40</v>
      </c>
      <c r="E7" s="12" t="s">
        <v>18</v>
      </c>
      <c r="G7" s="12" t="s">
        <v>19</v>
      </c>
      <c r="I7" s="12" t="s">
        <v>41</v>
      </c>
      <c r="K7" s="12" t="s">
        <v>42</v>
      </c>
      <c r="M7" s="12" t="s">
        <v>43</v>
      </c>
      <c r="O7" s="12" t="s">
        <v>41</v>
      </c>
      <c r="Q7" s="12" t="s">
        <v>42</v>
      </c>
      <c r="S7" s="12" t="s">
        <v>43</v>
      </c>
    </row>
    <row r="8" spans="1:19" ht="21">
      <c r="A8" s="2" t="s">
        <v>44</v>
      </c>
      <c r="C8" s="1" t="s">
        <v>45</v>
      </c>
      <c r="E8" s="1" t="s">
        <v>46</v>
      </c>
      <c r="G8" s="3">
        <v>18</v>
      </c>
      <c r="I8" s="3">
        <v>0</v>
      </c>
      <c r="K8" s="1" t="s">
        <v>45</v>
      </c>
      <c r="M8" s="3">
        <v>0</v>
      </c>
      <c r="O8" s="3">
        <v>981408600</v>
      </c>
      <c r="Q8" s="1" t="s">
        <v>45</v>
      </c>
      <c r="S8" s="3">
        <v>981408600</v>
      </c>
    </row>
    <row r="9" spans="1:19" ht="21">
      <c r="A9" s="2" t="s">
        <v>47</v>
      </c>
      <c r="C9" s="1" t="s">
        <v>45</v>
      </c>
      <c r="E9" s="1" t="s">
        <v>48</v>
      </c>
      <c r="G9" s="3">
        <v>16</v>
      </c>
      <c r="I9" s="3">
        <v>0</v>
      </c>
      <c r="K9" s="1" t="s">
        <v>45</v>
      </c>
      <c r="M9" s="3">
        <v>0</v>
      </c>
      <c r="O9" s="3">
        <v>239555032</v>
      </c>
      <c r="Q9" s="1" t="s">
        <v>45</v>
      </c>
      <c r="S9" s="3">
        <v>239555032</v>
      </c>
    </row>
    <row r="10" spans="1:19" ht="21">
      <c r="A10" s="2" t="s">
        <v>49</v>
      </c>
      <c r="C10" s="1" t="s">
        <v>45</v>
      </c>
      <c r="E10" s="1" t="s">
        <v>50</v>
      </c>
      <c r="G10" s="3">
        <v>17</v>
      </c>
      <c r="I10" s="3">
        <v>0</v>
      </c>
      <c r="K10" s="1" t="s">
        <v>45</v>
      </c>
      <c r="M10" s="3">
        <v>0</v>
      </c>
      <c r="O10" s="3">
        <v>240464612</v>
      </c>
      <c r="Q10" s="1" t="s">
        <v>45</v>
      </c>
      <c r="S10" s="3">
        <v>240464612</v>
      </c>
    </row>
    <row r="11" spans="1:19" ht="21">
      <c r="A11" s="2" t="s">
        <v>51</v>
      </c>
      <c r="C11" s="1" t="s">
        <v>45</v>
      </c>
      <c r="E11" s="1" t="s">
        <v>52</v>
      </c>
      <c r="G11" s="3">
        <v>17</v>
      </c>
      <c r="I11" s="3">
        <v>0</v>
      </c>
      <c r="K11" s="1" t="s">
        <v>45</v>
      </c>
      <c r="M11" s="3">
        <v>0</v>
      </c>
      <c r="O11" s="3">
        <v>1144019786</v>
      </c>
      <c r="Q11" s="1" t="s">
        <v>45</v>
      </c>
      <c r="S11" s="3">
        <v>1144019786</v>
      </c>
    </row>
    <row r="12" spans="1:19" ht="21">
      <c r="A12" s="2" t="s">
        <v>29</v>
      </c>
      <c r="C12" s="3">
        <v>30</v>
      </c>
      <c r="E12" s="1" t="s">
        <v>45</v>
      </c>
      <c r="G12" s="3">
        <v>0</v>
      </c>
      <c r="I12" s="3">
        <v>7828983</v>
      </c>
      <c r="K12" s="3">
        <v>0</v>
      </c>
      <c r="M12" s="3">
        <v>7828983</v>
      </c>
      <c r="O12" s="3">
        <v>348893374</v>
      </c>
      <c r="Q12" s="3">
        <v>0</v>
      </c>
      <c r="S12" s="3">
        <v>348893374</v>
      </c>
    </row>
    <row r="13" spans="1:19" ht="21">
      <c r="A13" s="2" t="s">
        <v>29</v>
      </c>
      <c r="C13" s="3">
        <v>29</v>
      </c>
      <c r="E13" s="1" t="s">
        <v>45</v>
      </c>
      <c r="G13" s="3">
        <v>0</v>
      </c>
      <c r="I13" s="3">
        <v>123689</v>
      </c>
      <c r="K13" s="3">
        <v>0</v>
      </c>
      <c r="M13" s="3">
        <v>123689</v>
      </c>
      <c r="O13" s="3">
        <v>72168914</v>
      </c>
      <c r="Q13" s="3">
        <v>0</v>
      </c>
      <c r="S13" s="3">
        <v>72168914</v>
      </c>
    </row>
    <row r="14" spans="1:19" ht="19.5" thickBot="1">
      <c r="I14" s="5">
        <f>SUM(I8:I13)</f>
        <v>7952672</v>
      </c>
      <c r="K14" s="14"/>
      <c r="M14" s="14"/>
      <c r="O14" s="14"/>
      <c r="Q14" s="14"/>
      <c r="S14" s="14"/>
    </row>
    <row r="15" spans="1:19" ht="19.5" thickTop="1"/>
  </sheetData>
  <mergeCells count="16">
    <mergeCell ref="A2:S2"/>
    <mergeCell ref="A3:S3"/>
    <mergeCell ref="A4:S4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1"/>
  <sheetViews>
    <sheetView rightToLeft="1" workbookViewId="0">
      <selection activeCell="A11" sqref="A11"/>
    </sheetView>
  </sheetViews>
  <sheetFormatPr defaultRowHeight="18.75"/>
  <cols>
    <col min="1" max="1" width="21.42578125" style="1" bestFit="1" customWidth="1"/>
    <col min="2" max="2" width="1" style="1" customWidth="1"/>
    <col min="3" max="3" width="17.42578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6" style="1" bestFit="1" customWidth="1"/>
    <col min="12" max="12" width="1" style="1" customWidth="1"/>
    <col min="13" max="13" width="13.85546875" style="1" bestFit="1" customWidth="1"/>
    <col min="14" max="14" width="1" style="1" customWidth="1"/>
    <col min="15" max="15" width="13.85546875" style="1" bestFit="1" customWidth="1"/>
    <col min="16" max="16" width="1" style="1" customWidth="1"/>
    <col min="17" max="17" width="10.85546875" style="1" bestFit="1" customWidth="1"/>
    <col min="18" max="18" width="1" style="1" customWidth="1"/>
    <col min="19" max="19" width="20.7109375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30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ht="30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ht="30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6" spans="1:19" ht="30">
      <c r="A6" s="13" t="s">
        <v>21</v>
      </c>
      <c r="C6" s="12" t="s">
        <v>22</v>
      </c>
      <c r="D6" s="12" t="s">
        <v>22</v>
      </c>
      <c r="E6" s="12" t="s">
        <v>22</v>
      </c>
      <c r="F6" s="12" t="s">
        <v>22</v>
      </c>
      <c r="G6" s="12" t="s">
        <v>22</v>
      </c>
      <c r="H6" s="12" t="s">
        <v>22</v>
      </c>
      <c r="I6" s="12" t="s">
        <v>22</v>
      </c>
      <c r="K6" s="12" t="s">
        <v>4</v>
      </c>
      <c r="M6" s="12" t="s">
        <v>5</v>
      </c>
      <c r="N6" s="12" t="s">
        <v>5</v>
      </c>
      <c r="O6" s="12" t="s">
        <v>5</v>
      </c>
      <c r="Q6" s="12" t="s">
        <v>6</v>
      </c>
      <c r="R6" s="12" t="s">
        <v>6</v>
      </c>
      <c r="S6" s="12" t="s">
        <v>6</v>
      </c>
    </row>
    <row r="7" spans="1:19" ht="60">
      <c r="A7" s="12" t="s">
        <v>21</v>
      </c>
      <c r="C7" s="12" t="s">
        <v>23</v>
      </c>
      <c r="E7" s="12" t="s">
        <v>24</v>
      </c>
      <c r="G7" s="12" t="s">
        <v>25</v>
      </c>
      <c r="I7" s="12" t="s">
        <v>19</v>
      </c>
      <c r="K7" s="12" t="s">
        <v>26</v>
      </c>
      <c r="M7" s="12" t="s">
        <v>27</v>
      </c>
      <c r="O7" s="12" t="s">
        <v>28</v>
      </c>
      <c r="Q7" s="12" t="s">
        <v>26</v>
      </c>
      <c r="S7" s="4" t="s">
        <v>20</v>
      </c>
    </row>
    <row r="8" spans="1:19" ht="25.5" customHeight="1">
      <c r="A8" s="2" t="s">
        <v>29</v>
      </c>
      <c r="C8" s="1" t="s">
        <v>30</v>
      </c>
      <c r="E8" s="1" t="s">
        <v>31</v>
      </c>
      <c r="G8" s="1" t="s">
        <v>32</v>
      </c>
      <c r="I8" s="3">
        <v>0</v>
      </c>
      <c r="K8" s="3">
        <v>3047512060</v>
      </c>
      <c r="M8" s="3">
        <v>2633965834</v>
      </c>
      <c r="O8" s="3">
        <v>5678512822</v>
      </c>
      <c r="Q8" s="3">
        <v>2965072</v>
      </c>
      <c r="S8" s="6">
        <v>0</v>
      </c>
    </row>
    <row r="9" spans="1:19" ht="25.5" customHeight="1">
      <c r="A9" s="2" t="s">
        <v>29</v>
      </c>
      <c r="C9" s="1" t="s">
        <v>33</v>
      </c>
      <c r="E9" s="1" t="s">
        <v>31</v>
      </c>
      <c r="G9" s="1" t="s">
        <v>34</v>
      </c>
      <c r="I9" s="3">
        <v>0</v>
      </c>
      <c r="K9" s="3">
        <v>74662113</v>
      </c>
      <c r="M9" s="3">
        <v>2823487142</v>
      </c>
      <c r="O9" s="3">
        <v>2820344399</v>
      </c>
      <c r="Q9" s="3">
        <v>77804856</v>
      </c>
      <c r="S9" s="6">
        <v>1E-4</v>
      </c>
    </row>
    <row r="10" spans="1:19" ht="19.5" thickBot="1">
      <c r="K10" s="5">
        <f>SUM(K8:K9)</f>
        <v>3122174173</v>
      </c>
      <c r="M10" s="5">
        <f>SUM(M8:M9)</f>
        <v>5457452976</v>
      </c>
      <c r="O10" s="5">
        <f>SUM(O8:O9)</f>
        <v>8498857221</v>
      </c>
      <c r="Q10" s="5">
        <f>SUM(Q8:Q9)</f>
        <v>80769928</v>
      </c>
      <c r="S10" s="7">
        <f>SUM(S8:S9)</f>
        <v>1E-4</v>
      </c>
    </row>
    <row r="11" spans="1:19" ht="19.5" thickTop="1"/>
  </sheetData>
  <mergeCells count="17">
    <mergeCell ref="A2:S2"/>
    <mergeCell ref="A3:S3"/>
    <mergeCell ref="A4:S4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  <mergeCell ref="O7"/>
    <mergeCell ref="M6:O6"/>
  </mergeCells>
  <pageMargins left="0.7" right="0.7" top="0.75" bottom="0.75" header="0.3" footer="0.3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2"/>
  <sheetViews>
    <sheetView rightToLeft="1" workbookViewId="0">
      <selection activeCell="A11" sqref="A11"/>
    </sheetView>
  </sheetViews>
  <sheetFormatPr defaultRowHeight="18.75"/>
  <cols>
    <col min="1" max="1" width="22.42578125" style="1" bestFit="1" customWidth="1"/>
    <col min="2" max="2" width="1" style="1" customWidth="1"/>
    <col min="3" max="3" width="12.140625" style="1" bestFit="1" customWidth="1"/>
    <col min="4" max="4" width="1" style="1" customWidth="1"/>
    <col min="5" max="5" width="17.5703125" style="1" bestFit="1" customWidth="1"/>
    <col min="6" max="6" width="1" style="1" customWidth="1"/>
    <col min="7" max="7" width="17.85546875" style="1" bestFit="1" customWidth="1"/>
    <col min="8" max="8" width="1" style="1" customWidth="1"/>
    <col min="9" max="9" width="24.5703125" style="1" customWidth="1"/>
    <col min="10" max="10" width="1" style="1" customWidth="1"/>
    <col min="11" max="11" width="12.140625" style="1" bestFit="1" customWidth="1"/>
    <col min="12" max="12" width="1" style="1" customWidth="1"/>
    <col min="13" max="13" width="17.5703125" style="1" bestFit="1" customWidth="1"/>
    <col min="14" max="14" width="1" style="1" customWidth="1"/>
    <col min="15" max="15" width="17.85546875" style="1" bestFit="1" customWidth="1"/>
    <col min="16" max="16" width="1" style="1" customWidth="1"/>
    <col min="17" max="17" width="23.7109375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ht="30">
      <c r="A3" s="9" t="s">
        <v>35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ht="30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6" spans="1:17" ht="30">
      <c r="A6" s="13" t="s">
        <v>3</v>
      </c>
      <c r="C6" s="12" t="s">
        <v>37</v>
      </c>
      <c r="D6" s="12" t="s">
        <v>37</v>
      </c>
      <c r="E6" s="12" t="s">
        <v>37</v>
      </c>
      <c r="F6" s="12" t="s">
        <v>37</v>
      </c>
      <c r="G6" s="12" t="s">
        <v>37</v>
      </c>
      <c r="H6" s="12" t="s">
        <v>37</v>
      </c>
      <c r="I6" s="12" t="s">
        <v>37</v>
      </c>
      <c r="K6" s="12" t="s">
        <v>38</v>
      </c>
      <c r="L6" s="12" t="s">
        <v>38</v>
      </c>
      <c r="M6" s="12" t="s">
        <v>38</v>
      </c>
      <c r="N6" s="12" t="s">
        <v>38</v>
      </c>
      <c r="O6" s="12" t="s">
        <v>38</v>
      </c>
      <c r="P6" s="12" t="s">
        <v>38</v>
      </c>
      <c r="Q6" s="12" t="s">
        <v>38</v>
      </c>
    </row>
    <row r="7" spans="1:17" ht="60">
      <c r="A7" s="12" t="s">
        <v>3</v>
      </c>
      <c r="C7" s="12" t="s">
        <v>7</v>
      </c>
      <c r="E7" s="12" t="s">
        <v>53</v>
      </c>
      <c r="G7" s="12" t="s">
        <v>54</v>
      </c>
      <c r="I7" s="4" t="s">
        <v>55</v>
      </c>
      <c r="K7" s="12" t="s">
        <v>7</v>
      </c>
      <c r="M7" s="12" t="s">
        <v>53</v>
      </c>
      <c r="O7" s="12" t="s">
        <v>54</v>
      </c>
      <c r="Q7" s="4" t="s">
        <v>55</v>
      </c>
    </row>
    <row r="8" spans="1:17" ht="21">
      <c r="A8" s="2" t="s">
        <v>17</v>
      </c>
      <c r="C8" s="3">
        <v>17671021</v>
      </c>
      <c r="E8" s="3">
        <v>125722048091</v>
      </c>
      <c r="G8" s="3">
        <v>154416445725</v>
      </c>
      <c r="I8" s="3">
        <v>-28694397633</v>
      </c>
      <c r="K8" s="3">
        <v>17671021</v>
      </c>
      <c r="M8" s="3">
        <v>125722048091</v>
      </c>
      <c r="O8" s="3">
        <v>155526745069</v>
      </c>
      <c r="Q8" s="3">
        <v>-29804696977</v>
      </c>
    </row>
    <row r="9" spans="1:17" ht="21">
      <c r="A9" s="2" t="s">
        <v>15</v>
      </c>
      <c r="C9" s="3">
        <v>322523223</v>
      </c>
      <c r="E9" s="3">
        <v>825998784013</v>
      </c>
      <c r="G9" s="3">
        <v>976409461862</v>
      </c>
      <c r="I9" s="3">
        <v>-150410677848</v>
      </c>
      <c r="K9" s="3">
        <v>322523223</v>
      </c>
      <c r="M9" s="3">
        <v>825998784013</v>
      </c>
      <c r="O9" s="3">
        <v>1008795522152</v>
      </c>
      <c r="Q9" s="3">
        <v>-182796738138</v>
      </c>
    </row>
    <row r="10" spans="1:17" ht="21">
      <c r="A10" s="2" t="s">
        <v>16</v>
      </c>
      <c r="C10" s="3">
        <v>7412500</v>
      </c>
      <c r="E10" s="3">
        <v>109091541500</v>
      </c>
      <c r="G10" s="3">
        <v>107288036004</v>
      </c>
      <c r="I10" s="3">
        <v>1803505496</v>
      </c>
      <c r="K10" s="3">
        <v>7412500</v>
      </c>
      <c r="M10" s="3">
        <v>109091541500</v>
      </c>
      <c r="O10" s="3">
        <v>105151274631</v>
      </c>
      <c r="Q10" s="3">
        <v>3940266869</v>
      </c>
    </row>
    <row r="11" spans="1:17" ht="19.5" thickBot="1">
      <c r="C11" s="5">
        <f>SUM(C8:C10)</f>
        <v>347606744</v>
      </c>
      <c r="E11" s="5">
        <f>SUM(E8:E10)</f>
        <v>1060812373604</v>
      </c>
      <c r="G11" s="5">
        <f>SUM(G8:G10)</f>
        <v>1238113943591</v>
      </c>
      <c r="I11" s="5">
        <f>SUM(I8:I10)</f>
        <v>-177301569985</v>
      </c>
      <c r="K11" s="5">
        <f>SUM(K8:K10)</f>
        <v>347606744</v>
      </c>
      <c r="M11" s="5">
        <f>SUM(M8:M10)</f>
        <v>1060812373604</v>
      </c>
      <c r="O11" s="5">
        <f>SUM(O8:O10)</f>
        <v>1269473541852</v>
      </c>
      <c r="Q11" s="5">
        <f>SUM(Q8:Q10)</f>
        <v>-208661168246</v>
      </c>
    </row>
    <row r="12" spans="1:17" ht="19.5" thickTop="1"/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  <mergeCell ref="A2:Q2"/>
    <mergeCell ref="A3:Q3"/>
    <mergeCell ref="A4:Q4"/>
  </mergeCells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8"/>
  <sheetViews>
    <sheetView rightToLeft="1" workbookViewId="0">
      <selection activeCell="A11" sqref="A11"/>
    </sheetView>
  </sheetViews>
  <sheetFormatPr defaultRowHeight="18.75"/>
  <cols>
    <col min="1" max="1" width="29.140625" style="1" bestFit="1" customWidth="1"/>
    <col min="2" max="2" width="1" style="1" customWidth="1"/>
    <col min="3" max="3" width="9.85546875" style="1" bestFit="1" customWidth="1"/>
    <col min="4" max="4" width="1" style="1" customWidth="1"/>
    <col min="5" max="5" width="14.855468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9.28515625" style="1" customWidth="1"/>
    <col min="10" max="10" width="1" style="1" customWidth="1"/>
    <col min="11" max="11" width="11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21.5703125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ht="30">
      <c r="A3" s="9" t="s">
        <v>35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ht="30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6" spans="1:17" ht="30">
      <c r="A6" s="13" t="s">
        <v>3</v>
      </c>
      <c r="C6" s="12" t="s">
        <v>37</v>
      </c>
      <c r="D6" s="12" t="s">
        <v>37</v>
      </c>
      <c r="E6" s="12" t="s">
        <v>37</v>
      </c>
      <c r="F6" s="12" t="s">
        <v>37</v>
      </c>
      <c r="G6" s="12" t="s">
        <v>37</v>
      </c>
      <c r="H6" s="12" t="s">
        <v>37</v>
      </c>
      <c r="I6" s="12" t="s">
        <v>37</v>
      </c>
      <c r="K6" s="12" t="s">
        <v>38</v>
      </c>
      <c r="L6" s="12" t="s">
        <v>38</v>
      </c>
      <c r="M6" s="12" t="s">
        <v>38</v>
      </c>
      <c r="N6" s="12" t="s">
        <v>38</v>
      </c>
      <c r="O6" s="12" t="s">
        <v>38</v>
      </c>
      <c r="P6" s="12" t="s">
        <v>38</v>
      </c>
      <c r="Q6" s="12" t="s">
        <v>38</v>
      </c>
    </row>
    <row r="7" spans="1:17" ht="60">
      <c r="A7" s="12" t="s">
        <v>3</v>
      </c>
      <c r="C7" s="12" t="s">
        <v>7</v>
      </c>
      <c r="E7" s="12" t="s">
        <v>53</v>
      </c>
      <c r="G7" s="12" t="s">
        <v>54</v>
      </c>
      <c r="I7" s="4" t="s">
        <v>56</v>
      </c>
      <c r="K7" s="12" t="s">
        <v>7</v>
      </c>
      <c r="M7" s="12" t="s">
        <v>53</v>
      </c>
      <c r="O7" s="12" t="s">
        <v>54</v>
      </c>
      <c r="Q7" s="4" t="s">
        <v>56</v>
      </c>
    </row>
    <row r="8" spans="1:17" ht="21">
      <c r="A8" s="2" t="s">
        <v>17</v>
      </c>
      <c r="C8" s="3">
        <v>486000</v>
      </c>
      <c r="E8" s="3">
        <v>3774958949</v>
      </c>
      <c r="G8" s="3">
        <v>4296000105</v>
      </c>
      <c r="I8" s="3">
        <v>-521041156</v>
      </c>
      <c r="K8" s="3">
        <v>10309608</v>
      </c>
      <c r="M8" s="3">
        <v>102095698599</v>
      </c>
      <c r="O8" s="3">
        <v>87741149910</v>
      </c>
      <c r="Q8" s="3">
        <v>14354548689</v>
      </c>
    </row>
    <row r="9" spans="1:17" ht="21">
      <c r="A9" s="2" t="s">
        <v>15</v>
      </c>
      <c r="C9" s="3">
        <v>1607000</v>
      </c>
      <c r="E9" s="3">
        <v>4202322899</v>
      </c>
      <c r="G9" s="3">
        <v>5026411399</v>
      </c>
      <c r="I9" s="3">
        <v>-824088500</v>
      </c>
      <c r="K9" s="3">
        <v>35307507</v>
      </c>
      <c r="M9" s="3">
        <v>131106269019</v>
      </c>
      <c r="O9" s="3">
        <v>110532624444</v>
      </c>
      <c r="Q9" s="3">
        <v>20573644575</v>
      </c>
    </row>
    <row r="10" spans="1:17" ht="21">
      <c r="A10" s="2" t="s">
        <v>16</v>
      </c>
      <c r="C10" s="3">
        <v>2097500</v>
      </c>
      <c r="E10" s="3">
        <v>30569702149</v>
      </c>
      <c r="G10" s="3">
        <v>29829959549</v>
      </c>
      <c r="I10" s="3">
        <v>739742600</v>
      </c>
      <c r="K10" s="3">
        <v>4923360</v>
      </c>
      <c r="M10" s="3">
        <v>69569880267</v>
      </c>
      <c r="O10" s="3">
        <v>68262666199</v>
      </c>
      <c r="Q10" s="3">
        <v>1307214068</v>
      </c>
    </row>
    <row r="11" spans="1:17" ht="21">
      <c r="A11" s="2" t="s">
        <v>47</v>
      </c>
      <c r="C11" s="3">
        <v>0</v>
      </c>
      <c r="E11" s="3">
        <v>0</v>
      </c>
      <c r="G11" s="3">
        <v>0</v>
      </c>
      <c r="I11" s="3">
        <v>0</v>
      </c>
      <c r="K11" s="3">
        <v>10000</v>
      </c>
      <c r="M11" s="3">
        <v>9533083500</v>
      </c>
      <c r="O11" s="3">
        <v>9606960000</v>
      </c>
      <c r="Q11" s="3">
        <v>-73876500</v>
      </c>
    </row>
    <row r="12" spans="1:17" ht="21">
      <c r="A12" s="2" t="s">
        <v>57</v>
      </c>
      <c r="C12" s="3">
        <v>0</v>
      </c>
      <c r="E12" s="3">
        <v>0</v>
      </c>
      <c r="G12" s="3">
        <v>0</v>
      </c>
      <c r="I12" s="3">
        <v>0</v>
      </c>
      <c r="K12" s="3">
        <v>12000</v>
      </c>
      <c r="M12" s="3">
        <v>9794014189</v>
      </c>
      <c r="O12" s="3">
        <v>9719548215</v>
      </c>
      <c r="Q12" s="3">
        <v>74465974</v>
      </c>
    </row>
    <row r="13" spans="1:17" ht="21">
      <c r="A13" s="2" t="s">
        <v>58</v>
      </c>
      <c r="C13" s="3">
        <v>0</v>
      </c>
      <c r="E13" s="3">
        <v>0</v>
      </c>
      <c r="G13" s="3">
        <v>0</v>
      </c>
      <c r="I13" s="3">
        <v>0</v>
      </c>
      <c r="K13" s="3">
        <v>50000</v>
      </c>
      <c r="M13" s="3">
        <v>43387248440</v>
      </c>
      <c r="O13" s="3">
        <v>42024946012</v>
      </c>
      <c r="Q13" s="3">
        <v>1362302428</v>
      </c>
    </row>
    <row r="14" spans="1:17" ht="21">
      <c r="A14" s="2" t="s">
        <v>44</v>
      </c>
      <c r="C14" s="3">
        <v>0</v>
      </c>
      <c r="E14" s="3">
        <v>0</v>
      </c>
      <c r="G14" s="3">
        <v>0</v>
      </c>
      <c r="I14" s="3">
        <v>0</v>
      </c>
      <c r="K14" s="3">
        <v>90000</v>
      </c>
      <c r="M14" s="3">
        <v>90000000000</v>
      </c>
      <c r="O14" s="3">
        <v>90064349347</v>
      </c>
      <c r="Q14" s="3">
        <v>-64349347</v>
      </c>
    </row>
    <row r="15" spans="1:17" ht="21">
      <c r="A15" s="2" t="s">
        <v>49</v>
      </c>
      <c r="C15" s="3">
        <v>0</v>
      </c>
      <c r="E15" s="3">
        <v>0</v>
      </c>
      <c r="G15" s="3">
        <v>0</v>
      </c>
      <c r="I15" s="3">
        <v>0</v>
      </c>
      <c r="K15" s="3">
        <v>50000</v>
      </c>
      <c r="M15" s="3">
        <v>48814583750</v>
      </c>
      <c r="O15" s="3">
        <v>48534662137</v>
      </c>
      <c r="Q15" s="3">
        <v>279921613</v>
      </c>
    </row>
    <row r="16" spans="1:17" ht="21">
      <c r="A16" s="2" t="s">
        <v>51</v>
      </c>
      <c r="C16" s="3">
        <v>0</v>
      </c>
      <c r="E16" s="3">
        <v>0</v>
      </c>
      <c r="G16" s="3">
        <v>0</v>
      </c>
      <c r="I16" s="3">
        <v>0</v>
      </c>
      <c r="K16" s="3">
        <v>50000</v>
      </c>
      <c r="M16" s="3">
        <v>48427214797</v>
      </c>
      <c r="O16" s="3">
        <v>49535887500</v>
      </c>
      <c r="Q16" s="3">
        <v>-1108672703</v>
      </c>
    </row>
    <row r="17" spans="3:17" ht="19.5" thickBot="1">
      <c r="C17" s="5">
        <f>SUM(C8:C16)</f>
        <v>4190500</v>
      </c>
      <c r="E17" s="5">
        <f>SUM(E8:E16)</f>
        <v>38546983997</v>
      </c>
      <c r="G17" s="5">
        <f>SUM(G8:G16)</f>
        <v>39152371053</v>
      </c>
      <c r="I17" s="5">
        <f>SUM(I8:I16)</f>
        <v>-605387056</v>
      </c>
      <c r="K17" s="5">
        <f>SUM(K8:K16)</f>
        <v>50802475</v>
      </c>
      <c r="M17" s="5">
        <f>SUM(M8:M16)</f>
        <v>552727992561</v>
      </c>
      <c r="O17" s="5">
        <f>SUM(O8:O16)</f>
        <v>516022793764</v>
      </c>
      <c r="Q17" s="5">
        <f>SUM(Q8:Q16)</f>
        <v>36705198797</v>
      </c>
    </row>
    <row r="18" spans="3:17" ht="19.5" thickTop="1"/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  <mergeCell ref="A2:Q2"/>
    <mergeCell ref="A3:Q3"/>
    <mergeCell ref="A4:Q4"/>
  </mergeCells>
  <pageMargins left="0.7" right="0.7" top="0.75" bottom="0.75" header="0.3" footer="0.3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2"/>
  <sheetViews>
    <sheetView rightToLeft="1" workbookViewId="0">
      <selection activeCell="A11" sqref="A11"/>
    </sheetView>
  </sheetViews>
  <sheetFormatPr defaultRowHeight="18.75"/>
  <cols>
    <col min="1" max="1" width="22.42578125" style="1" bestFit="1" customWidth="1"/>
    <col min="2" max="2" width="1" style="1" customWidth="1"/>
    <col min="3" max="3" width="14.28515625" style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6.710937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6.28515625" style="1" bestFit="1" customWidth="1"/>
    <col min="18" max="18" width="1" style="1" customWidth="1"/>
    <col min="19" max="19" width="16.7109375" style="1" bestFit="1" customWidth="1"/>
    <col min="20" max="20" width="1" style="1" customWidth="1"/>
    <col min="21" max="21" width="14.57031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ht="30">
      <c r="A3" s="9" t="s">
        <v>35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ht="30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6" spans="1:21" ht="24">
      <c r="A6" s="19" t="s">
        <v>3</v>
      </c>
      <c r="B6" s="16"/>
      <c r="C6" s="15" t="s">
        <v>37</v>
      </c>
      <c r="D6" s="15" t="s">
        <v>37</v>
      </c>
      <c r="E6" s="15" t="s">
        <v>37</v>
      </c>
      <c r="F6" s="15" t="s">
        <v>37</v>
      </c>
      <c r="G6" s="15" t="s">
        <v>37</v>
      </c>
      <c r="H6" s="15" t="s">
        <v>37</v>
      </c>
      <c r="I6" s="15" t="s">
        <v>37</v>
      </c>
      <c r="J6" s="15" t="s">
        <v>37</v>
      </c>
      <c r="K6" s="15" t="s">
        <v>37</v>
      </c>
      <c r="L6" s="16"/>
      <c r="M6" s="15" t="s">
        <v>38</v>
      </c>
      <c r="N6" s="15" t="s">
        <v>38</v>
      </c>
      <c r="O6" s="15" t="s">
        <v>38</v>
      </c>
      <c r="P6" s="15" t="s">
        <v>38</v>
      </c>
      <c r="Q6" s="15" t="s">
        <v>38</v>
      </c>
      <c r="R6" s="15" t="s">
        <v>38</v>
      </c>
      <c r="S6" s="15" t="s">
        <v>38</v>
      </c>
      <c r="T6" s="15" t="s">
        <v>38</v>
      </c>
      <c r="U6" s="15" t="s">
        <v>38</v>
      </c>
    </row>
    <row r="7" spans="1:21" ht="48">
      <c r="A7" s="15" t="s">
        <v>3</v>
      </c>
      <c r="B7" s="16"/>
      <c r="C7" s="20" t="s">
        <v>59</v>
      </c>
      <c r="D7" s="16"/>
      <c r="E7" s="15" t="s">
        <v>60</v>
      </c>
      <c r="F7" s="16"/>
      <c r="G7" s="15" t="s">
        <v>61</v>
      </c>
      <c r="H7" s="16"/>
      <c r="I7" s="15" t="s">
        <v>26</v>
      </c>
      <c r="J7" s="16"/>
      <c r="K7" s="15" t="s">
        <v>62</v>
      </c>
      <c r="L7" s="16"/>
      <c r="M7" s="15" t="s">
        <v>59</v>
      </c>
      <c r="N7" s="16"/>
      <c r="O7" s="15" t="s">
        <v>60</v>
      </c>
      <c r="P7" s="16"/>
      <c r="Q7" s="15" t="s">
        <v>61</v>
      </c>
      <c r="R7" s="16"/>
      <c r="S7" s="15" t="s">
        <v>26</v>
      </c>
      <c r="T7" s="16"/>
      <c r="U7" s="20" t="s">
        <v>62</v>
      </c>
    </row>
    <row r="8" spans="1:21" ht="21">
      <c r="A8" s="2" t="s">
        <v>17</v>
      </c>
      <c r="C8" s="3">
        <v>0</v>
      </c>
      <c r="E8" s="3">
        <v>-28694397633</v>
      </c>
      <c r="G8" s="3">
        <v>-521041156</v>
      </c>
      <c r="I8" s="3">
        <v>-29215438789</v>
      </c>
      <c r="K8" s="6">
        <v>0.16420000000000001</v>
      </c>
      <c r="M8" s="3">
        <v>0</v>
      </c>
      <c r="O8" s="3">
        <v>-29804696977</v>
      </c>
      <c r="Q8" s="3">
        <v>14354548689</v>
      </c>
      <c r="S8" s="3">
        <v>-15450148288</v>
      </c>
      <c r="U8" s="6">
        <v>9.1600000000000001E-2</v>
      </c>
    </row>
    <row r="9" spans="1:21" ht="21">
      <c r="A9" s="2" t="s">
        <v>15</v>
      </c>
      <c r="C9" s="3">
        <v>0</v>
      </c>
      <c r="E9" s="3">
        <v>-150410677848</v>
      </c>
      <c r="G9" s="3">
        <v>-824088500</v>
      </c>
      <c r="I9" s="3">
        <v>-151234766348</v>
      </c>
      <c r="K9" s="6">
        <v>0.85019999999999996</v>
      </c>
      <c r="M9" s="3">
        <v>0</v>
      </c>
      <c r="O9" s="3">
        <v>-182796738138</v>
      </c>
      <c r="Q9" s="3">
        <v>20573644575</v>
      </c>
      <c r="S9" s="3">
        <v>-162223093563</v>
      </c>
      <c r="U9" s="6">
        <v>0.96199999999999997</v>
      </c>
    </row>
    <row r="10" spans="1:21" ht="21">
      <c r="A10" s="2" t="s">
        <v>16</v>
      </c>
      <c r="C10" s="3">
        <v>0</v>
      </c>
      <c r="E10" s="3">
        <v>1803505496</v>
      </c>
      <c r="G10" s="3">
        <v>739742600</v>
      </c>
      <c r="I10" s="3">
        <v>2543248096</v>
      </c>
      <c r="K10" s="6">
        <v>-1.43E-2</v>
      </c>
      <c r="M10" s="3">
        <v>0</v>
      </c>
      <c r="O10" s="3">
        <v>3940266869</v>
      </c>
      <c r="Q10" s="3">
        <v>1307214068</v>
      </c>
      <c r="S10" s="3">
        <v>5247480937</v>
      </c>
      <c r="U10" s="6">
        <v>-3.1099999999999999E-2</v>
      </c>
    </row>
    <row r="11" spans="1:21" ht="19.5" thickBot="1">
      <c r="C11" s="5">
        <f>SUM(C8:C10)</f>
        <v>0</v>
      </c>
      <c r="E11" s="5">
        <f>SUM(E8:E10)</f>
        <v>-177301569985</v>
      </c>
      <c r="G11" s="5">
        <f>SUM(G8:G10)</f>
        <v>-605387056</v>
      </c>
      <c r="I11" s="5">
        <f>SUM(I8:I10)</f>
        <v>-177906957041</v>
      </c>
      <c r="K11" s="7">
        <f>SUM(K8:K10)</f>
        <v>1.0001</v>
      </c>
      <c r="M11" s="5">
        <f>SUM(M8:M10)</f>
        <v>0</v>
      </c>
      <c r="O11" s="5">
        <f>SUM(O8:O10)</f>
        <v>-208661168246</v>
      </c>
      <c r="Q11" s="5">
        <f>SUM(Q8:Q10)</f>
        <v>36235407332</v>
      </c>
      <c r="S11" s="5">
        <f>SUM(S8:S10)</f>
        <v>-172425760914</v>
      </c>
      <c r="U11" s="7">
        <f>SUM(U8:U10)</f>
        <v>1.0225</v>
      </c>
    </row>
    <row r="12" spans="1:21" ht="19.5" thickTop="1"/>
  </sheetData>
  <mergeCells count="16">
    <mergeCell ref="A2:U2"/>
    <mergeCell ref="A3:U3"/>
    <mergeCell ref="A4:U4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5"/>
  <sheetViews>
    <sheetView rightToLeft="1" workbookViewId="0">
      <selection activeCell="A11" sqref="A11"/>
    </sheetView>
  </sheetViews>
  <sheetFormatPr defaultRowHeight="18.75"/>
  <cols>
    <col min="1" max="1" width="29.140625" style="1" bestFit="1" customWidth="1"/>
    <col min="2" max="2" width="1" style="1" customWidth="1"/>
    <col min="3" max="3" width="13.85546875" style="1" bestFit="1" customWidth="1"/>
    <col min="4" max="4" width="1" style="1" customWidth="1"/>
    <col min="5" max="5" width="18.140625" style="1" customWidth="1"/>
    <col min="6" max="6" width="1" style="1" customWidth="1"/>
    <col min="7" max="7" width="16.28515625" style="1" bestFit="1" customWidth="1"/>
    <col min="8" max="8" width="1" style="1" customWidth="1"/>
    <col min="9" max="9" width="7" style="1" bestFit="1" customWidth="1"/>
    <col min="10" max="10" width="1" style="1" customWidth="1"/>
    <col min="11" max="11" width="13.85546875" style="1" bestFit="1" customWidth="1"/>
    <col min="12" max="12" width="1" style="1" customWidth="1"/>
    <col min="13" max="13" width="14.7109375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13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ht="30">
      <c r="A3" s="9" t="s">
        <v>35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ht="30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17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1:17" ht="19.5">
      <c r="A6" s="22" t="s">
        <v>39</v>
      </c>
      <c r="B6" s="21"/>
      <c r="C6" s="23" t="s">
        <v>37</v>
      </c>
      <c r="D6" s="23" t="s">
        <v>37</v>
      </c>
      <c r="E6" s="23" t="s">
        <v>37</v>
      </c>
      <c r="F6" s="23" t="s">
        <v>37</v>
      </c>
      <c r="G6" s="23" t="s">
        <v>37</v>
      </c>
      <c r="H6" s="23" t="s">
        <v>37</v>
      </c>
      <c r="I6" s="23" t="s">
        <v>37</v>
      </c>
      <c r="J6" s="21"/>
      <c r="K6" s="23" t="s">
        <v>38</v>
      </c>
      <c r="L6" s="23" t="s">
        <v>38</v>
      </c>
      <c r="M6" s="23" t="s">
        <v>38</v>
      </c>
      <c r="N6" s="23" t="s">
        <v>38</v>
      </c>
      <c r="O6" s="23" t="s">
        <v>38</v>
      </c>
      <c r="P6" s="23" t="s">
        <v>38</v>
      </c>
      <c r="Q6" s="23" t="s">
        <v>38</v>
      </c>
    </row>
    <row r="7" spans="1:17" ht="19.5">
      <c r="A7" s="23" t="s">
        <v>39</v>
      </c>
      <c r="B7" s="21"/>
      <c r="C7" s="23" t="s">
        <v>63</v>
      </c>
      <c r="D7" s="21"/>
      <c r="E7" s="23" t="s">
        <v>60</v>
      </c>
      <c r="F7" s="21"/>
      <c r="G7" s="23" t="s">
        <v>61</v>
      </c>
      <c r="H7" s="21"/>
      <c r="I7" s="23" t="s">
        <v>64</v>
      </c>
      <c r="J7" s="21"/>
      <c r="K7" s="23" t="s">
        <v>63</v>
      </c>
      <c r="L7" s="21"/>
      <c r="M7" s="23" t="s">
        <v>60</v>
      </c>
      <c r="N7" s="21"/>
      <c r="O7" s="23" t="s">
        <v>61</v>
      </c>
      <c r="P7" s="21"/>
      <c r="Q7" s="23" t="s">
        <v>64</v>
      </c>
    </row>
    <row r="8" spans="1:17" ht="21">
      <c r="A8" s="2" t="s">
        <v>47</v>
      </c>
      <c r="C8" s="3">
        <v>0</v>
      </c>
      <c r="E8" s="3">
        <v>0</v>
      </c>
      <c r="G8" s="3">
        <v>0</v>
      </c>
      <c r="I8" s="3">
        <v>0</v>
      </c>
      <c r="K8" s="3">
        <v>239555032</v>
      </c>
      <c r="M8" s="3">
        <v>0</v>
      </c>
      <c r="O8" s="3">
        <v>-73876500</v>
      </c>
      <c r="Q8" s="3">
        <v>165678532</v>
      </c>
    </row>
    <row r="9" spans="1:17" ht="21">
      <c r="A9" s="2" t="s">
        <v>57</v>
      </c>
      <c r="C9" s="3">
        <v>0</v>
      </c>
      <c r="E9" s="3">
        <v>0</v>
      </c>
      <c r="G9" s="3">
        <v>0</v>
      </c>
      <c r="I9" s="3">
        <v>0</v>
      </c>
      <c r="K9" s="3">
        <v>0</v>
      </c>
      <c r="M9" s="3">
        <v>0</v>
      </c>
      <c r="O9" s="3">
        <v>74465974</v>
      </c>
      <c r="Q9" s="3">
        <v>74465974</v>
      </c>
    </row>
    <row r="10" spans="1:17" ht="21">
      <c r="A10" s="2" t="s">
        <v>58</v>
      </c>
      <c r="C10" s="3">
        <v>0</v>
      </c>
      <c r="E10" s="3">
        <v>0</v>
      </c>
      <c r="G10" s="3">
        <v>0</v>
      </c>
      <c r="I10" s="3">
        <v>0</v>
      </c>
      <c r="K10" s="3">
        <v>0</v>
      </c>
      <c r="M10" s="3">
        <v>0</v>
      </c>
      <c r="O10" s="3">
        <v>1362302428</v>
      </c>
      <c r="Q10" s="3">
        <v>1362302428</v>
      </c>
    </row>
    <row r="11" spans="1:17" ht="21">
      <c r="A11" s="2" t="s">
        <v>44</v>
      </c>
      <c r="C11" s="3">
        <v>0</v>
      </c>
      <c r="E11" s="3">
        <v>0</v>
      </c>
      <c r="G11" s="3">
        <v>0</v>
      </c>
      <c r="I11" s="3">
        <v>0</v>
      </c>
      <c r="K11" s="3">
        <v>981408600</v>
      </c>
      <c r="M11" s="3">
        <v>0</v>
      </c>
      <c r="O11" s="3">
        <v>-64349347</v>
      </c>
      <c r="Q11" s="3">
        <v>917059253</v>
      </c>
    </row>
    <row r="12" spans="1:17" ht="21">
      <c r="A12" s="2" t="s">
        <v>49</v>
      </c>
      <c r="C12" s="3">
        <v>0</v>
      </c>
      <c r="E12" s="3">
        <v>0</v>
      </c>
      <c r="G12" s="3">
        <v>0</v>
      </c>
      <c r="I12" s="3">
        <v>0</v>
      </c>
      <c r="K12" s="3">
        <v>240464612</v>
      </c>
      <c r="M12" s="3">
        <v>0</v>
      </c>
      <c r="O12" s="3">
        <v>279921613</v>
      </c>
      <c r="Q12" s="3">
        <v>520386225</v>
      </c>
    </row>
    <row r="13" spans="1:17" ht="21">
      <c r="A13" s="2" t="s">
        <v>51</v>
      </c>
      <c r="C13" s="3">
        <v>0</v>
      </c>
      <c r="E13" s="3">
        <v>0</v>
      </c>
      <c r="G13" s="3">
        <v>0</v>
      </c>
      <c r="I13" s="3">
        <v>0</v>
      </c>
      <c r="K13" s="3">
        <v>1144019786</v>
      </c>
      <c r="M13" s="3">
        <v>0</v>
      </c>
      <c r="O13" s="3">
        <v>-1108672703</v>
      </c>
      <c r="Q13" s="3">
        <v>35347083</v>
      </c>
    </row>
    <row r="14" spans="1:17" ht="19.5" thickBot="1">
      <c r="C14" s="5">
        <f>SUM(C8:C13)</f>
        <v>0</v>
      </c>
      <c r="E14" s="5">
        <f>SUM(E8:E13)</f>
        <v>0</v>
      </c>
      <c r="G14" s="5">
        <f>SUM(G8:G13)</f>
        <v>0</v>
      </c>
      <c r="I14" s="5">
        <f>SUM(I8:I13)</f>
        <v>0</v>
      </c>
      <c r="K14" s="5">
        <f>SUM(K8:K13)</f>
        <v>2605448030</v>
      </c>
      <c r="M14" s="5">
        <f>SUM(M8:M13)</f>
        <v>0</v>
      </c>
      <c r="O14" s="5">
        <f>SUM(O8:O13)</f>
        <v>469791465</v>
      </c>
      <c r="Q14" s="5">
        <f>SUM(Q8:Q13)</f>
        <v>3075239495</v>
      </c>
    </row>
    <row r="15" spans="1:17" ht="19.5" thickTop="1"/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  <mergeCell ref="A2:Q2"/>
    <mergeCell ref="A3:Q3"/>
    <mergeCell ref="A4:Q4"/>
  </mergeCells>
  <pageMargins left="0.7" right="0.7" top="0.75" bottom="0.75" header="0.3" footer="0.3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H11"/>
  <sheetViews>
    <sheetView rightToLeft="1" workbookViewId="0">
      <selection activeCell="A11" sqref="A11"/>
    </sheetView>
  </sheetViews>
  <sheetFormatPr defaultRowHeight="18.75"/>
  <cols>
    <col min="1" max="1" width="21.42578125" style="1" bestFit="1" customWidth="1"/>
    <col min="2" max="2" width="1" style="1" customWidth="1"/>
    <col min="3" max="3" width="17.42578125" style="1" bestFit="1" customWidth="1"/>
    <col min="4" max="4" width="1" style="1" customWidth="1"/>
    <col min="5" max="5" width="30" style="1" customWidth="1"/>
    <col min="6" max="6" width="1" style="1" customWidth="1"/>
    <col min="7" max="7" width="29.85546875" style="1" customWidth="1"/>
    <col min="8" max="8" width="1" style="1" customWidth="1"/>
    <col min="9" max="9" width="9.140625" style="1" customWidth="1"/>
    <col min="10" max="16384" width="9.140625" style="1"/>
  </cols>
  <sheetData>
    <row r="2" spans="1:8" ht="30">
      <c r="A2" s="9" t="s">
        <v>0</v>
      </c>
      <c r="B2" s="9"/>
      <c r="C2" s="9"/>
      <c r="D2" s="9"/>
      <c r="E2" s="9"/>
      <c r="F2" s="9"/>
      <c r="G2" s="9"/>
    </row>
    <row r="3" spans="1:8" ht="30">
      <c r="A3" s="9" t="s">
        <v>35</v>
      </c>
      <c r="B3" s="9"/>
      <c r="C3" s="9"/>
      <c r="D3" s="9"/>
      <c r="E3" s="9"/>
      <c r="F3" s="9"/>
      <c r="G3" s="9"/>
    </row>
    <row r="4" spans="1:8" ht="30">
      <c r="A4" s="9" t="s">
        <v>2</v>
      </c>
      <c r="B4" s="9"/>
      <c r="C4" s="9"/>
      <c r="D4" s="9"/>
      <c r="E4" s="9"/>
      <c r="F4" s="9"/>
      <c r="G4" s="9"/>
    </row>
    <row r="6" spans="1:8" ht="24">
      <c r="A6" s="15" t="s">
        <v>65</v>
      </c>
      <c r="B6" s="15" t="s">
        <v>65</v>
      </c>
      <c r="C6" s="15" t="s">
        <v>65</v>
      </c>
      <c r="D6" s="16"/>
      <c r="E6" s="15" t="s">
        <v>37</v>
      </c>
      <c r="F6" s="15" t="s">
        <v>37</v>
      </c>
      <c r="G6" s="15" t="s">
        <v>38</v>
      </c>
      <c r="H6" s="15" t="s">
        <v>38</v>
      </c>
    </row>
    <row r="7" spans="1:8" ht="79.5" customHeight="1">
      <c r="A7" s="15" t="s">
        <v>66</v>
      </c>
      <c r="B7" s="16"/>
      <c r="C7" s="15" t="s">
        <v>23</v>
      </c>
      <c r="D7" s="16"/>
      <c r="E7" s="17" t="s">
        <v>67</v>
      </c>
      <c r="F7" s="16"/>
      <c r="G7" s="17" t="s">
        <v>67</v>
      </c>
      <c r="H7" s="16"/>
    </row>
    <row r="8" spans="1:8" ht="21">
      <c r="A8" s="2" t="s">
        <v>29</v>
      </c>
      <c r="C8" s="1" t="s">
        <v>30</v>
      </c>
      <c r="E8" s="3">
        <v>7828983</v>
      </c>
      <c r="G8" s="3">
        <v>348893374</v>
      </c>
    </row>
    <row r="9" spans="1:8" ht="21">
      <c r="A9" s="2" t="s">
        <v>29</v>
      </c>
      <c r="C9" s="1" t="s">
        <v>33</v>
      </c>
      <c r="E9" s="3">
        <v>123689</v>
      </c>
      <c r="G9" s="3">
        <v>72168914</v>
      </c>
    </row>
    <row r="10" spans="1:8" ht="19.5" thickBot="1">
      <c r="E10" s="5">
        <f>SUM(E8:E9)</f>
        <v>7952672</v>
      </c>
      <c r="G10" s="5">
        <f>SUM(G8:G9)</f>
        <v>421062288</v>
      </c>
    </row>
    <row r="11" spans="1:8" ht="19.5" thickTop="1"/>
  </sheetData>
  <mergeCells count="10">
    <mergeCell ref="A2:G2"/>
    <mergeCell ref="A3:G3"/>
    <mergeCell ref="A4:G4"/>
    <mergeCell ref="A7"/>
    <mergeCell ref="C7"/>
    <mergeCell ref="A6:C6"/>
    <mergeCell ref="E7"/>
    <mergeCell ref="E6:F6"/>
    <mergeCell ref="G7"/>
    <mergeCell ref="G6:H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</vt:lpstr>
      <vt:lpstr>سهام</vt:lpstr>
      <vt:lpstr>سود اوراق بهادار و سپرده بانکی</vt:lpstr>
      <vt:lpstr>سپرده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Zahra Tahmasebi</dc:creator>
  <cp:lastModifiedBy>Zahra Tahmasebi</cp:lastModifiedBy>
  <cp:lastPrinted>2023-07-01T11:29:46Z</cp:lastPrinted>
  <dcterms:created xsi:type="dcterms:W3CDTF">2023-06-28T11:47:59Z</dcterms:created>
  <dcterms:modified xsi:type="dcterms:W3CDTF">2023-07-01T12:07:37Z</dcterms:modified>
</cp:coreProperties>
</file>